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ozkład jazdy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</sheets>
  <definedNames>
    <definedName name="_xlnm.Print_Area" localSheetId="0">'Rozkład jazdy'!$A$1:$T$28</definedName>
  </definedNames>
  <calcPr calcMode="manual" fullCalcOnLoad="1" iterate="1" iterateCount="10000" iterateDelta="0.001"/>
</workbook>
</file>

<file path=xl/sharedStrings.xml><?xml version="1.0" encoding="utf-8"?>
<sst xmlns="http://schemas.openxmlformats.org/spreadsheetml/2006/main" count="45" uniqueCount="37">
  <si>
    <t>Opera Bałtycka</t>
  </si>
  <si>
    <t>wyjazd W</t>
  </si>
  <si>
    <t>czas jazdy</t>
  </si>
  <si>
    <t>Wyjazd z zajezdni</t>
  </si>
  <si>
    <t>TRASA UM - 2</t>
  </si>
  <si>
    <t>Brama Oliwska</t>
  </si>
  <si>
    <t>Urząd Miejski</t>
  </si>
  <si>
    <t>Dworzec Główny</t>
  </si>
  <si>
    <t>Jelitkowo- Przymorze - Zaspa-Centrum</t>
  </si>
  <si>
    <t>Jelitkowo pętla</t>
  </si>
  <si>
    <t>Piastowska</t>
  </si>
  <si>
    <t>Zaspa(pętla)</t>
  </si>
  <si>
    <t>Startowa</t>
  </si>
  <si>
    <t>Jana Pawła</t>
  </si>
  <si>
    <t>Żwirki i Wigury</t>
  </si>
  <si>
    <t>Bajana</t>
  </si>
  <si>
    <t>Kościuszki</t>
  </si>
  <si>
    <t>Pl.Komorowskiego</t>
  </si>
  <si>
    <t>Mickiewicza</t>
  </si>
  <si>
    <t>PRZYSTANEK</t>
  </si>
  <si>
    <t>ODJAZDY</t>
  </si>
  <si>
    <t>Rozkład jazdy w dniu 14 LUTEGO 2011</t>
  </si>
  <si>
    <t>Strzyża</t>
  </si>
  <si>
    <t>Galeria Bałtycka</t>
  </si>
  <si>
    <t>Brama Wyżynna</t>
  </si>
  <si>
    <t>Hucisko</t>
  </si>
  <si>
    <t>Wyjazd z zajezni Wrzeszcz</t>
  </si>
  <si>
    <t>PRZERWA</t>
  </si>
  <si>
    <t>razem</t>
  </si>
  <si>
    <t>wyjazd z zaj.W</t>
  </si>
  <si>
    <t xml:space="preserve"> - obsługiwana przez tramwaj typu N na trasie : Strzyża-Centrum (Urząd Miejski)</t>
  </si>
  <si>
    <t>pętla Strzyża</t>
  </si>
  <si>
    <t>TRAMWAJ ZATRZYMUJE SIĘ NA WSZYSTKICH PRZYSTANKACH OBOWIĄZUJĄCYCH NA TRASIE PRZEJAZDU.</t>
  </si>
  <si>
    <t>Kierunek Centrum</t>
  </si>
  <si>
    <t>Kierunek Strzyża</t>
  </si>
  <si>
    <r>
      <t xml:space="preserve">Miszewskiego - </t>
    </r>
    <r>
      <rPr>
        <i/>
        <sz val="10"/>
        <rFont val="Arial"/>
        <family val="2"/>
      </rPr>
      <t>Radio Gdańsk</t>
    </r>
  </si>
  <si>
    <t>LINIA WALENTYNKOWA - rozkład jazdy obowiązujący w dniu 14 lutego 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</si>
</sst>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[$-415]d\ mmmm\ yyyy"/>
    <numFmt numFmtId="166" formatCode="[h]:mm:ss;@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0"/>
    </font>
    <font>
      <b/>
      <i/>
      <sz val="11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8"/>
      <color indexed="9"/>
      <name val="Arial"/>
      <family val="0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20" fontId="6" fillId="0" borderId="0" xfId="0" applyNumberFormat="1" applyFont="1" applyAlignment="1">
      <alignment horizontal="center"/>
    </xf>
    <xf numFmtId="20" fontId="0" fillId="0" borderId="0" xfId="0" applyNumberForma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0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Border="1" applyAlignment="1">
      <alignment horizontal="right"/>
    </xf>
    <xf numFmtId="20" fontId="0" fillId="0" borderId="0" xfId="0" applyNumberFormat="1" applyAlignment="1">
      <alignment horizontal="right"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right"/>
    </xf>
    <xf numFmtId="20" fontId="8" fillId="0" borderId="0" xfId="0" applyNumberFormat="1" applyFont="1" applyBorder="1" applyAlignment="1">
      <alignment horizontal="right"/>
    </xf>
    <xf numFmtId="20" fontId="1" fillId="0" borderId="0" xfId="0" applyNumberFormat="1" applyFont="1" applyBorder="1" applyAlignment="1">
      <alignment horizontal="right"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0" fontId="6" fillId="0" borderId="0" xfId="0" applyNumberFormat="1" applyFont="1" applyBorder="1" applyAlignment="1">
      <alignment horizontal="left"/>
    </xf>
    <xf numFmtId="20" fontId="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0" fontId="8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right"/>
    </xf>
    <xf numFmtId="20" fontId="12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20" fontId="13" fillId="0" borderId="0" xfId="0" applyNumberFormat="1" applyFont="1" applyBorder="1" applyAlignment="1">
      <alignment horizontal="center"/>
    </xf>
    <xf numFmtId="20" fontId="0" fillId="32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0</xdr:row>
      <xdr:rowOff>123825</xdr:rowOff>
    </xdr:from>
    <xdr:to>
      <xdr:col>19</xdr:col>
      <xdr:colOff>171450</xdr:colOff>
      <xdr:row>7</xdr:row>
      <xdr:rowOff>0</xdr:rowOff>
    </xdr:to>
    <xdr:pic>
      <xdr:nvPicPr>
        <xdr:cNvPr id="1" name="Picture 1" descr="MC900410651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23825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400050</xdr:colOff>
      <xdr:row>24</xdr:row>
      <xdr:rowOff>152400</xdr:rowOff>
    </xdr:from>
    <xdr:to>
      <xdr:col>5</xdr:col>
      <xdr:colOff>371475</xdr:colOff>
      <xdr:row>27</xdr:row>
      <xdr:rowOff>19050</xdr:rowOff>
    </xdr:to>
    <xdr:pic>
      <xdr:nvPicPr>
        <xdr:cNvPr id="2" name="Picture 3" descr="logo_biale_t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086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6.8515625" defaultRowHeight="12.75"/>
  <cols>
    <col min="1" max="1" width="28.140625" style="10" customWidth="1"/>
    <col min="2" max="2" width="14.00390625" style="0" hidden="1" customWidth="1"/>
    <col min="3" max="4" width="10.28125" style="0" customWidth="1"/>
    <col min="5" max="6" width="10.7109375" style="0" customWidth="1"/>
    <col min="7" max="7" width="10.7109375" style="17" customWidth="1"/>
    <col min="8" max="8" width="10.7109375" style="0" customWidth="1"/>
    <col min="9" max="9" width="10.7109375" style="17" hidden="1" customWidth="1"/>
    <col min="10" max="10" width="10.7109375" style="0" hidden="1" customWidth="1"/>
    <col min="11" max="11" width="6.8515625" style="0" customWidth="1"/>
    <col min="12" max="12" width="7.140625" style="0" customWidth="1"/>
    <col min="13" max="13" width="20.57421875" style="0" hidden="1" customWidth="1"/>
    <col min="14" max="14" width="6.8515625" style="0" hidden="1" customWidth="1"/>
    <col min="15" max="19" width="0" style="0" hidden="1" customWidth="1"/>
  </cols>
  <sheetData>
    <row r="1" ht="24" customHeight="1">
      <c r="A1" s="52" t="s">
        <v>36</v>
      </c>
    </row>
    <row r="2" ht="15" customHeight="1">
      <c r="A2" s="53" t="s">
        <v>30</v>
      </c>
    </row>
    <row r="3" spans="1:9" s="43" customFormat="1" ht="15" customHeight="1">
      <c r="A3" s="42" t="s">
        <v>32</v>
      </c>
      <c r="G3" s="44"/>
      <c r="I3" s="44"/>
    </row>
    <row r="4" spans="4:10" ht="12.75" customHeight="1">
      <c r="D4" s="55"/>
      <c r="E4" s="55"/>
      <c r="F4" s="55"/>
      <c r="G4" s="55"/>
      <c r="H4" s="49"/>
      <c r="I4" s="47"/>
      <c r="J4" s="47"/>
    </row>
    <row r="5" spans="1:10" s="40" customFormat="1" ht="12.75" customHeight="1" hidden="1">
      <c r="A5" s="42" t="s">
        <v>26</v>
      </c>
      <c r="D5" s="37"/>
      <c r="E5" s="41"/>
      <c r="F5" s="41"/>
      <c r="G5" s="41"/>
      <c r="H5" s="37"/>
      <c r="I5" s="41"/>
      <c r="J5" s="41"/>
    </row>
    <row r="6" spans="1:7" ht="12.75" customHeight="1">
      <c r="A6" s="15" t="s">
        <v>33</v>
      </c>
      <c r="B6" s="36" t="s">
        <v>29</v>
      </c>
      <c r="C6" s="36"/>
      <c r="E6" s="38"/>
      <c r="F6" s="38"/>
      <c r="G6" s="39"/>
    </row>
    <row r="7" spans="1:13" ht="12.75">
      <c r="A7" s="13" t="s">
        <v>22</v>
      </c>
      <c r="B7" s="26" t="s">
        <v>2</v>
      </c>
      <c r="C7" s="51">
        <v>0.4236111111111111</v>
      </c>
      <c r="D7" s="30">
        <v>0.46319444444444446</v>
      </c>
      <c r="E7" s="51">
        <v>0.513888888888889</v>
      </c>
      <c r="F7" s="30">
        <v>0.5625</v>
      </c>
      <c r="G7" s="51">
        <v>0.6118055555555556</v>
      </c>
      <c r="H7" s="30">
        <v>0.6604166666666667</v>
      </c>
      <c r="I7" s="30">
        <v>0.7097222222222223</v>
      </c>
      <c r="J7" s="30">
        <v>0.7548611111111111</v>
      </c>
      <c r="L7" s="16"/>
      <c r="M7" t="s">
        <v>21</v>
      </c>
    </row>
    <row r="8" spans="1:12" ht="12.75">
      <c r="A8" s="10" t="s">
        <v>23</v>
      </c>
      <c r="B8" s="25">
        <v>0.003472222222222222</v>
      </c>
      <c r="C8" s="51">
        <f aca="true" t="shared" si="0" ref="C8:C14">C7+B8</f>
        <v>0.4270833333333333</v>
      </c>
      <c r="D8" s="30">
        <f aca="true" t="shared" si="1" ref="D8:D14">D7+B8</f>
        <v>0.4666666666666667</v>
      </c>
      <c r="E8" s="51">
        <f aca="true" t="shared" si="2" ref="E8:E14">E7+B8</f>
        <v>0.5173611111111112</v>
      </c>
      <c r="F8" s="30">
        <f aca="true" t="shared" si="3" ref="F8:F14">F7+B8</f>
        <v>0.5659722222222222</v>
      </c>
      <c r="G8" s="51">
        <f aca="true" t="shared" si="4" ref="G8:G14">G7+B8</f>
        <v>0.6152777777777778</v>
      </c>
      <c r="H8" s="30">
        <f aca="true" t="shared" si="5" ref="H8:H14">H7+B8</f>
        <v>0.6638888888888889</v>
      </c>
      <c r="I8" s="30">
        <f aca="true" t="shared" si="6" ref="I8:I14">I7+B8</f>
        <v>0.7131944444444445</v>
      </c>
      <c r="J8" s="30">
        <f aca="true" t="shared" si="7" ref="J8:J14">J7+B8</f>
        <v>0.7583333333333333</v>
      </c>
      <c r="L8" s="16"/>
    </row>
    <row r="9" spans="1:12" ht="12.75">
      <c r="A9" s="54" t="s">
        <v>35</v>
      </c>
      <c r="B9" s="25">
        <v>0.003472222222222222</v>
      </c>
      <c r="C9" s="51">
        <f t="shared" si="0"/>
        <v>0.4305555555555555</v>
      </c>
      <c r="D9" s="30">
        <f t="shared" si="1"/>
        <v>0.4701388888888889</v>
      </c>
      <c r="E9" s="51">
        <f t="shared" si="2"/>
        <v>0.5208333333333334</v>
      </c>
      <c r="F9" s="30">
        <f t="shared" si="3"/>
        <v>0.5694444444444444</v>
      </c>
      <c r="G9" s="51">
        <f t="shared" si="4"/>
        <v>0.61875</v>
      </c>
      <c r="H9" s="30">
        <f t="shared" si="5"/>
        <v>0.6673611111111111</v>
      </c>
      <c r="I9" s="30"/>
      <c r="J9" s="30"/>
      <c r="L9" s="16"/>
    </row>
    <row r="10" spans="1:15" ht="12.75">
      <c r="A10" s="13" t="s">
        <v>0</v>
      </c>
      <c r="B10" s="25">
        <v>0.0020833333333333333</v>
      </c>
      <c r="C10" s="51">
        <f t="shared" si="0"/>
        <v>0.43263888888888885</v>
      </c>
      <c r="D10" s="30">
        <f t="shared" si="1"/>
        <v>0.4722222222222222</v>
      </c>
      <c r="E10" s="51">
        <f t="shared" si="2"/>
        <v>0.5229166666666667</v>
      </c>
      <c r="F10" s="30">
        <f t="shared" si="3"/>
        <v>0.5715277777777777</v>
      </c>
      <c r="G10" s="51">
        <f t="shared" si="4"/>
        <v>0.6208333333333333</v>
      </c>
      <c r="H10" s="30">
        <f t="shared" si="5"/>
        <v>0.6694444444444444</v>
      </c>
      <c r="I10" s="30">
        <f>I8+B10</f>
        <v>0.7152777777777778</v>
      </c>
      <c r="J10" s="30">
        <f>J8+B10</f>
        <v>0.7604166666666666</v>
      </c>
      <c r="L10" s="16"/>
      <c r="M10" s="3" t="s">
        <v>4</v>
      </c>
      <c r="O10" t="s">
        <v>8</v>
      </c>
    </row>
    <row r="11" spans="1:14" ht="12.75">
      <c r="A11" s="10" t="s">
        <v>5</v>
      </c>
      <c r="B11" s="25">
        <v>0.003472222222222222</v>
      </c>
      <c r="C11" s="51">
        <f t="shared" si="0"/>
        <v>0.43611111111111106</v>
      </c>
      <c r="D11" s="30">
        <f t="shared" si="1"/>
        <v>0.4756944444444444</v>
      </c>
      <c r="E11" s="51">
        <f t="shared" si="2"/>
        <v>0.5263888888888889</v>
      </c>
      <c r="F11" s="30">
        <f t="shared" si="3"/>
        <v>0.575</v>
      </c>
      <c r="G11" s="51">
        <f t="shared" si="4"/>
        <v>0.6243055555555556</v>
      </c>
      <c r="H11" s="30">
        <f t="shared" si="5"/>
        <v>0.6729166666666666</v>
      </c>
      <c r="I11" s="30">
        <f t="shared" si="6"/>
        <v>0.71875</v>
      </c>
      <c r="J11" s="30">
        <f t="shared" si="7"/>
        <v>0.7638888888888888</v>
      </c>
      <c r="L11" s="16"/>
      <c r="N11" t="s">
        <v>1</v>
      </c>
    </row>
    <row r="12" spans="1:15" ht="12.75">
      <c r="A12" s="10" t="s">
        <v>7</v>
      </c>
      <c r="B12" s="25">
        <v>0.001388888888888889</v>
      </c>
      <c r="C12" s="51">
        <f t="shared" si="0"/>
        <v>0.43749999999999994</v>
      </c>
      <c r="D12" s="30">
        <f t="shared" si="1"/>
        <v>0.4770833333333333</v>
      </c>
      <c r="E12" s="51">
        <f t="shared" si="2"/>
        <v>0.5277777777777778</v>
      </c>
      <c r="F12" s="30">
        <f t="shared" si="3"/>
        <v>0.5763888888888888</v>
      </c>
      <c r="G12" s="51">
        <f t="shared" si="4"/>
        <v>0.6256944444444444</v>
      </c>
      <c r="H12" s="30">
        <f t="shared" si="5"/>
        <v>0.6743055555555555</v>
      </c>
      <c r="I12" s="30">
        <f t="shared" si="6"/>
        <v>0.7201388888888889</v>
      </c>
      <c r="J12" s="30">
        <f t="shared" si="7"/>
        <v>0.7652777777777777</v>
      </c>
      <c r="L12" s="16"/>
      <c r="M12" t="s">
        <v>3</v>
      </c>
      <c r="O12" s="1">
        <v>0.42291666666666666</v>
      </c>
    </row>
    <row r="13" spans="1:17" ht="12.75">
      <c r="A13" s="10" t="s">
        <v>24</v>
      </c>
      <c r="B13" s="25">
        <v>0.001388888888888889</v>
      </c>
      <c r="C13" s="51">
        <f t="shared" si="0"/>
        <v>0.43888888888888883</v>
      </c>
      <c r="D13" s="30">
        <f t="shared" si="1"/>
        <v>0.4784722222222222</v>
      </c>
      <c r="E13" s="51">
        <f t="shared" si="2"/>
        <v>0.5291666666666667</v>
      </c>
      <c r="F13" s="30">
        <f t="shared" si="3"/>
        <v>0.5777777777777777</v>
      </c>
      <c r="G13" s="51">
        <f t="shared" si="4"/>
        <v>0.6270833333333333</v>
      </c>
      <c r="H13" s="30">
        <f t="shared" si="5"/>
        <v>0.6756944444444444</v>
      </c>
      <c r="I13" s="30">
        <f t="shared" si="6"/>
        <v>0.7215277777777778</v>
      </c>
      <c r="J13" s="30">
        <f t="shared" si="7"/>
        <v>0.7666666666666666</v>
      </c>
      <c r="L13" s="16"/>
      <c r="N13" s="1">
        <v>0.011805555555555555</v>
      </c>
      <c r="P13" s="1">
        <v>0.011111111111111112</v>
      </c>
      <c r="Q13" s="1">
        <v>0.025</v>
      </c>
    </row>
    <row r="14" spans="1:17" ht="12.75">
      <c r="A14" s="10" t="s">
        <v>6</v>
      </c>
      <c r="B14" s="25">
        <v>0.002777777777777778</v>
      </c>
      <c r="C14" s="51">
        <f t="shared" si="0"/>
        <v>0.4416666666666666</v>
      </c>
      <c r="D14" s="30">
        <f t="shared" si="1"/>
        <v>0.48124999999999996</v>
      </c>
      <c r="E14" s="51">
        <f t="shared" si="2"/>
        <v>0.5319444444444444</v>
      </c>
      <c r="F14" s="30">
        <f t="shared" si="3"/>
        <v>0.5805555555555555</v>
      </c>
      <c r="G14" s="51">
        <f t="shared" si="4"/>
        <v>0.6298611111111111</v>
      </c>
      <c r="H14" s="30">
        <f t="shared" si="5"/>
        <v>0.6784722222222221</v>
      </c>
      <c r="I14" s="30">
        <f t="shared" si="6"/>
        <v>0.7243055555555555</v>
      </c>
      <c r="J14" s="30">
        <f t="shared" si="7"/>
        <v>0.7694444444444444</v>
      </c>
      <c r="L14" s="16"/>
      <c r="M14" s="2" t="s">
        <v>19</v>
      </c>
      <c r="N14" s="1"/>
      <c r="O14" s="9" t="s">
        <v>20</v>
      </c>
      <c r="P14" s="9"/>
      <c r="Q14" s="9"/>
    </row>
    <row r="15" spans="1:17" ht="12.75">
      <c r="A15" s="28" t="s">
        <v>28</v>
      </c>
      <c r="B15" s="34">
        <f>SUM(B8:B14)</f>
        <v>0.018055555555555554</v>
      </c>
      <c r="C15" s="34"/>
      <c r="D15" s="45"/>
      <c r="E15" s="45"/>
      <c r="F15" s="45"/>
      <c r="G15" s="45"/>
      <c r="H15" s="45"/>
      <c r="I15" s="45"/>
      <c r="J15" s="45"/>
      <c r="K15" s="46"/>
      <c r="L15" s="16"/>
      <c r="M15" t="s">
        <v>9</v>
      </c>
      <c r="N15" s="1"/>
      <c r="O15" s="5">
        <f>O12+N13</f>
        <v>0.43472222222222223</v>
      </c>
      <c r="P15" s="1" t="e">
        <f>P13+#REF!</f>
        <v>#REF!</v>
      </c>
      <c r="Q15" s="1" t="e">
        <f>Q13+#REF!</f>
        <v>#REF!</v>
      </c>
    </row>
    <row r="16" spans="1:17" ht="13.5" customHeight="1">
      <c r="A16" s="14" t="s">
        <v>34</v>
      </c>
      <c r="B16" s="24"/>
      <c r="C16" s="24"/>
      <c r="D16" s="55"/>
      <c r="E16" s="55"/>
      <c r="F16" s="55"/>
      <c r="G16" s="55"/>
      <c r="H16" s="48"/>
      <c r="I16" s="48"/>
      <c r="J16" s="48"/>
      <c r="M16" t="s">
        <v>10</v>
      </c>
      <c r="N16" s="1">
        <v>0.0006944444444444445</v>
      </c>
      <c r="O16" s="1" t="e">
        <f>#REF!+N16</f>
        <v>#REF!</v>
      </c>
      <c r="P16" s="1" t="e">
        <f>#REF!+N16</f>
        <v>#REF!</v>
      </c>
      <c r="Q16" s="1" t="e">
        <f>#REF!+N16</f>
        <v>#REF!</v>
      </c>
    </row>
    <row r="17" spans="1:17" ht="12.75">
      <c r="A17" s="32" t="s">
        <v>6</v>
      </c>
      <c r="B17" s="23" t="s">
        <v>2</v>
      </c>
      <c r="C17" s="51">
        <v>0.44305555555555554</v>
      </c>
      <c r="D17" s="30">
        <v>0.4861111111111111</v>
      </c>
      <c r="E17" s="51">
        <v>0.5423611111111112</v>
      </c>
      <c r="F17" s="30">
        <v>0.5840277777777778</v>
      </c>
      <c r="G17" s="51">
        <v>0.6354166666666666</v>
      </c>
      <c r="H17" s="30">
        <v>0.6819444444444445</v>
      </c>
      <c r="I17" s="30">
        <v>0.7326388888888888</v>
      </c>
      <c r="J17" s="30">
        <v>0.78125</v>
      </c>
      <c r="M17" t="s">
        <v>11</v>
      </c>
      <c r="N17" s="1">
        <v>0.001388888888888889</v>
      </c>
      <c r="O17" s="1" t="e">
        <f>#REF!+N17</f>
        <v>#REF!</v>
      </c>
      <c r="P17" s="1" t="e">
        <f>#REF!+N17</f>
        <v>#REF!</v>
      </c>
      <c r="Q17" s="1" t="e">
        <f>#REF!+N17</f>
        <v>#REF!</v>
      </c>
    </row>
    <row r="18" spans="1:17" ht="12.75">
      <c r="A18" s="11" t="s">
        <v>25</v>
      </c>
      <c r="B18" s="24">
        <v>0.001388888888888889</v>
      </c>
      <c r="C18" s="51">
        <f aca="true" t="shared" si="8" ref="C18:C24">C17+B18</f>
        <v>0.4444444444444444</v>
      </c>
      <c r="D18" s="30">
        <f aca="true" t="shared" si="9" ref="D18:D24">D17+B18</f>
        <v>0.4875</v>
      </c>
      <c r="E18" s="51">
        <f aca="true" t="shared" si="10" ref="E18:E24">E17+B18</f>
        <v>0.5437500000000001</v>
      </c>
      <c r="F18" s="30">
        <f aca="true" t="shared" si="11" ref="F18:F24">F17+B18</f>
        <v>0.5854166666666667</v>
      </c>
      <c r="G18" s="51">
        <f aca="true" t="shared" si="12" ref="G18:G24">G17+B18</f>
        <v>0.6368055555555555</v>
      </c>
      <c r="H18" s="30">
        <f aca="true" t="shared" si="13" ref="H18:H24">H17+B18</f>
        <v>0.6833333333333333</v>
      </c>
      <c r="I18" s="30">
        <f aca="true" t="shared" si="14" ref="I18:I24">I17+B18</f>
        <v>0.7340277777777777</v>
      </c>
      <c r="J18" s="30">
        <f aca="true" t="shared" si="15" ref="J18:J24">J17+B18</f>
        <v>0.7826388888888889</v>
      </c>
      <c r="M18" t="s">
        <v>12</v>
      </c>
      <c r="N18" s="1">
        <v>0.0006944444444444445</v>
      </c>
      <c r="O18" s="1" t="e">
        <f aca="true" t="shared" si="16" ref="O18:O25">O17+N18</f>
        <v>#REF!</v>
      </c>
      <c r="P18" s="1" t="e">
        <f aca="true" t="shared" si="17" ref="P18:P25">P17+N18</f>
        <v>#REF!</v>
      </c>
      <c r="Q18" s="1" t="e">
        <f aca="true" t="shared" si="18" ref="Q18:Q25">Q17+N18</f>
        <v>#REF!</v>
      </c>
    </row>
    <row r="19" spans="1:17" ht="12.75">
      <c r="A19" s="11" t="s">
        <v>7</v>
      </c>
      <c r="B19" s="24">
        <v>0.001388888888888889</v>
      </c>
      <c r="C19" s="51">
        <f t="shared" si="8"/>
        <v>0.4458333333333333</v>
      </c>
      <c r="D19" s="30">
        <f t="shared" si="9"/>
        <v>0.4888888888888889</v>
      </c>
      <c r="E19" s="51">
        <f t="shared" si="10"/>
        <v>0.545138888888889</v>
      </c>
      <c r="F19" s="30">
        <f t="shared" si="11"/>
        <v>0.5868055555555556</v>
      </c>
      <c r="G19" s="51">
        <f t="shared" si="12"/>
        <v>0.6381944444444444</v>
      </c>
      <c r="H19" s="30">
        <f t="shared" si="13"/>
        <v>0.6847222222222222</v>
      </c>
      <c r="I19" s="30">
        <f t="shared" si="14"/>
        <v>0.7354166666666666</v>
      </c>
      <c r="J19" s="30">
        <f t="shared" si="15"/>
        <v>0.7840277777777778</v>
      </c>
      <c r="M19" t="s">
        <v>13</v>
      </c>
      <c r="N19" s="1">
        <v>0.0006944444444444445</v>
      </c>
      <c r="O19" s="1" t="e">
        <f t="shared" si="16"/>
        <v>#REF!</v>
      </c>
      <c r="P19" s="1" t="e">
        <f t="shared" si="17"/>
        <v>#REF!</v>
      </c>
      <c r="Q19" s="1" t="e">
        <f t="shared" si="18"/>
        <v>#REF!</v>
      </c>
    </row>
    <row r="20" spans="1:17" ht="12.75">
      <c r="A20" s="11" t="s">
        <v>5</v>
      </c>
      <c r="B20" s="24">
        <v>0.001388888888888889</v>
      </c>
      <c r="C20" s="51">
        <f t="shared" si="8"/>
        <v>0.4472222222222222</v>
      </c>
      <c r="D20" s="30">
        <f t="shared" si="9"/>
        <v>0.49027777777777776</v>
      </c>
      <c r="E20" s="51">
        <f t="shared" si="10"/>
        <v>0.5465277777777778</v>
      </c>
      <c r="F20" s="30">
        <f t="shared" si="11"/>
        <v>0.5881944444444445</v>
      </c>
      <c r="G20" s="51">
        <f t="shared" si="12"/>
        <v>0.6395833333333333</v>
      </c>
      <c r="H20" s="30">
        <f t="shared" si="13"/>
        <v>0.6861111111111111</v>
      </c>
      <c r="I20" s="30">
        <f t="shared" si="14"/>
        <v>0.7368055555555555</v>
      </c>
      <c r="J20" s="30">
        <f t="shared" si="15"/>
        <v>0.7854166666666667</v>
      </c>
      <c r="M20" t="s">
        <v>14</v>
      </c>
      <c r="N20" s="1">
        <v>0.0006944444444444445</v>
      </c>
      <c r="O20" s="1" t="e">
        <f t="shared" si="16"/>
        <v>#REF!</v>
      </c>
      <c r="P20" s="1" t="e">
        <f t="shared" si="17"/>
        <v>#REF!</v>
      </c>
      <c r="Q20" s="1" t="e">
        <f t="shared" si="18"/>
        <v>#REF!</v>
      </c>
    </row>
    <row r="21" spans="1:17" ht="12.75">
      <c r="A21" s="11" t="s">
        <v>0</v>
      </c>
      <c r="B21" s="24">
        <v>0.004166666666666667</v>
      </c>
      <c r="C21" s="51">
        <f t="shared" si="8"/>
        <v>0.45138888888888884</v>
      </c>
      <c r="D21" s="30">
        <f t="shared" si="9"/>
        <v>0.4944444444444444</v>
      </c>
      <c r="E21" s="51">
        <f t="shared" si="10"/>
        <v>0.5506944444444445</v>
      </c>
      <c r="F21" s="30">
        <f t="shared" si="11"/>
        <v>0.5923611111111111</v>
      </c>
      <c r="G21" s="51">
        <f t="shared" si="12"/>
        <v>0.6437499999999999</v>
      </c>
      <c r="H21" s="30">
        <f t="shared" si="13"/>
        <v>0.6902777777777778</v>
      </c>
      <c r="I21" s="30">
        <f t="shared" si="14"/>
        <v>0.7409722222222221</v>
      </c>
      <c r="J21" s="30">
        <f t="shared" si="15"/>
        <v>0.7895833333333333</v>
      </c>
      <c r="M21" t="s">
        <v>15</v>
      </c>
      <c r="N21" s="1">
        <v>0.0006944444444444445</v>
      </c>
      <c r="O21" s="1" t="e">
        <f t="shared" si="16"/>
        <v>#REF!</v>
      </c>
      <c r="P21" s="1" t="e">
        <f t="shared" si="17"/>
        <v>#REF!</v>
      </c>
      <c r="Q21" s="1" t="e">
        <f t="shared" si="18"/>
        <v>#REF!</v>
      </c>
    </row>
    <row r="22" spans="1:17" ht="12.75">
      <c r="A22" s="33" t="s">
        <v>35</v>
      </c>
      <c r="B22" s="24">
        <v>0.0020833333333333333</v>
      </c>
      <c r="C22" s="51">
        <f t="shared" si="8"/>
        <v>0.45347222222222217</v>
      </c>
      <c r="D22" s="30">
        <f t="shared" si="9"/>
        <v>0.49652777777777773</v>
      </c>
      <c r="E22" s="51">
        <f t="shared" si="10"/>
        <v>0.5527777777777778</v>
      </c>
      <c r="F22" s="30">
        <f t="shared" si="11"/>
        <v>0.5944444444444444</v>
      </c>
      <c r="G22" s="51">
        <f t="shared" si="12"/>
        <v>0.6458333333333333</v>
      </c>
      <c r="H22" s="30">
        <f t="shared" si="13"/>
        <v>0.6923611111111111</v>
      </c>
      <c r="I22" s="30"/>
      <c r="J22" s="30"/>
      <c r="N22" s="1"/>
      <c r="O22" s="1"/>
      <c r="P22" s="1"/>
      <c r="Q22" s="1"/>
    </row>
    <row r="23" spans="1:17" ht="12.75">
      <c r="A23" s="11" t="s">
        <v>23</v>
      </c>
      <c r="B23" s="24">
        <v>0.003472222222222222</v>
      </c>
      <c r="C23" s="51">
        <f t="shared" si="8"/>
        <v>0.4569444444444444</v>
      </c>
      <c r="D23" s="30">
        <f t="shared" si="9"/>
        <v>0.49999999999999994</v>
      </c>
      <c r="E23" s="51">
        <f t="shared" si="10"/>
        <v>0.55625</v>
      </c>
      <c r="F23" s="30">
        <f t="shared" si="11"/>
        <v>0.5979166666666667</v>
      </c>
      <c r="G23" s="51">
        <f t="shared" si="12"/>
        <v>0.6493055555555555</v>
      </c>
      <c r="H23" s="30">
        <f t="shared" si="13"/>
        <v>0.6958333333333333</v>
      </c>
      <c r="I23" s="30">
        <f>I21+B23</f>
        <v>0.7444444444444444</v>
      </c>
      <c r="J23" s="30">
        <f>J21+B23</f>
        <v>0.7930555555555555</v>
      </c>
      <c r="M23" s="4" t="s">
        <v>16</v>
      </c>
      <c r="N23" s="1">
        <v>0.001388888888888889</v>
      </c>
      <c r="O23" s="1" t="e">
        <f>O21+N23</f>
        <v>#REF!</v>
      </c>
      <c r="P23" s="1" t="e">
        <f>P21+N23</f>
        <v>#REF!</v>
      </c>
      <c r="Q23" s="1" t="e">
        <f>Q21+N23</f>
        <v>#REF!</v>
      </c>
    </row>
    <row r="24" spans="1:17" ht="12.75">
      <c r="A24" s="11" t="s">
        <v>31</v>
      </c>
      <c r="B24" s="24">
        <v>0.003472222222222222</v>
      </c>
      <c r="C24" s="51">
        <f t="shared" si="8"/>
        <v>0.4604166666666666</v>
      </c>
      <c r="D24" s="30">
        <f t="shared" si="9"/>
        <v>0.5034722222222222</v>
      </c>
      <c r="E24" s="51">
        <f t="shared" si="10"/>
        <v>0.5597222222222222</v>
      </c>
      <c r="F24" s="30">
        <f t="shared" si="11"/>
        <v>0.6013888888888889</v>
      </c>
      <c r="G24" s="51">
        <f t="shared" si="12"/>
        <v>0.6527777777777777</v>
      </c>
      <c r="H24" s="30">
        <f t="shared" si="13"/>
        <v>0.6993055555555555</v>
      </c>
      <c r="I24" s="30">
        <f t="shared" si="14"/>
        <v>0.7479166666666666</v>
      </c>
      <c r="J24" s="30">
        <f t="shared" si="15"/>
        <v>0.7965277777777777</v>
      </c>
      <c r="M24" t="s">
        <v>17</v>
      </c>
      <c r="N24" s="1">
        <v>0.0006944444444444445</v>
      </c>
      <c r="O24" s="1" t="e">
        <f t="shared" si="16"/>
        <v>#REF!</v>
      </c>
      <c r="P24" s="1" t="e">
        <f t="shared" si="17"/>
        <v>#REF!</v>
      </c>
      <c r="Q24" s="1" t="e">
        <f t="shared" si="18"/>
        <v>#REF!</v>
      </c>
    </row>
    <row r="25" spans="1:17" ht="12.75">
      <c r="A25" s="27" t="s">
        <v>28</v>
      </c>
      <c r="B25" s="34">
        <f>SUM(B18:B24)</f>
        <v>0.017361111111111112</v>
      </c>
      <c r="C25" s="34"/>
      <c r="D25" s="8"/>
      <c r="E25" s="20"/>
      <c r="F25" s="22"/>
      <c r="G25" s="50" t="s">
        <v>27</v>
      </c>
      <c r="H25" s="29"/>
      <c r="I25" s="21"/>
      <c r="J25" s="20"/>
      <c r="M25" t="s">
        <v>18</v>
      </c>
      <c r="N25" s="1">
        <v>0.001388888888888889</v>
      </c>
      <c r="O25" s="1" t="e">
        <f t="shared" si="16"/>
        <v>#REF!</v>
      </c>
      <c r="P25" s="1" t="e">
        <f t="shared" si="17"/>
        <v>#REF!</v>
      </c>
      <c r="Q25" s="1" t="e">
        <f t="shared" si="18"/>
        <v>#REF!</v>
      </c>
    </row>
    <row r="26" spans="1:17" ht="12.75">
      <c r="A26" s="33"/>
      <c r="B26" s="7"/>
      <c r="C26" s="7"/>
      <c r="D26" s="8"/>
      <c r="E26" s="20"/>
      <c r="F26" s="22"/>
      <c r="G26" s="35"/>
      <c r="H26" s="8"/>
      <c r="I26" s="21"/>
      <c r="J26" s="20"/>
      <c r="N26" s="1"/>
      <c r="O26" s="1"/>
      <c r="P26" s="1"/>
      <c r="Q26" s="1"/>
    </row>
    <row r="27" spans="1:10" ht="14.25">
      <c r="A27" s="31"/>
      <c r="B27" s="7"/>
      <c r="C27" s="7"/>
      <c r="D27" s="8"/>
      <c r="E27" s="7"/>
      <c r="F27" s="7"/>
      <c r="G27" s="18"/>
      <c r="H27" s="8"/>
      <c r="I27" s="18"/>
      <c r="J27" s="7"/>
    </row>
    <row r="28" spans="1:10" ht="12.75">
      <c r="A28" s="12"/>
      <c r="B28" s="1"/>
      <c r="C28" s="1"/>
      <c r="D28" s="6"/>
      <c r="E28" s="1"/>
      <c r="F28" s="1"/>
      <c r="G28" s="19"/>
      <c r="H28" s="6"/>
      <c r="I28" s="19"/>
      <c r="J28" s="1"/>
    </row>
  </sheetData>
  <sheetProtection/>
  <mergeCells count="2">
    <mergeCell ref="D4:G4"/>
    <mergeCell ref="D16:G16"/>
  </mergeCells>
  <printOptions/>
  <pageMargins left="0.51" right="0.41" top="0.17" bottom="0.5" header="0.5" footer="0.5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AMongird</cp:lastModifiedBy>
  <cp:lastPrinted>2014-02-03T10:48:50Z</cp:lastPrinted>
  <dcterms:created xsi:type="dcterms:W3CDTF">2009-04-17T10:09:50Z</dcterms:created>
  <dcterms:modified xsi:type="dcterms:W3CDTF">2014-02-10T10:04:10Z</dcterms:modified>
  <cp:category/>
  <cp:version/>
  <cp:contentType/>
  <cp:contentStatus/>
</cp:coreProperties>
</file>